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Jaimee1/legalbackoffice.co/Legal Back Office - Documents/Templates and Resources for Clients/"/>
    </mc:Choice>
  </mc:AlternateContent>
  <xr:revisionPtr revIDLastSave="0" documentId="8_{E1D0C033-84CC-E444-8CBF-0CF73CE0F8D1}" xr6:coauthVersionLast="47" xr6:coauthVersionMax="47" xr10:uidLastSave="{00000000-0000-0000-0000-000000000000}"/>
  <bookViews>
    <workbookView xWindow="0" yWindow="500" windowWidth="28800" windowHeight="16280" activeTab="1" xr2:uid="{D87CAA73-A905-4708-83E1-ACA13958C000}"/>
  </bookViews>
  <sheets>
    <sheet name="Graphical Summary" sheetId="2" r:id="rId1"/>
    <sheet name="Data Input" sheetId="1" r:id="rId2"/>
  </sheets>
  <definedNames>
    <definedName name="_xlnm.Print_Area" localSheetId="0">'Graphical Summary'!$A$1:$R$35</definedName>
  </definedNames>
  <calcPr calcId="191029" iterate="1" iterateCount="1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 l="1"/>
  <c r="G18" i="1"/>
  <c r="H18" i="1" s="1"/>
  <c r="D10" i="1"/>
  <c r="D9" i="1"/>
  <c r="H9" i="1" s="1"/>
  <c r="D8" i="1"/>
  <c r="D18" i="1" l="1"/>
  <c r="D17" i="1"/>
  <c r="D15" i="1"/>
  <c r="D14" i="1"/>
  <c r="D13" i="1"/>
  <c r="D12" i="1"/>
  <c r="D11" i="1"/>
  <c r="H8" i="1"/>
  <c r="H10" i="1" l="1"/>
  <c r="G16" i="1" l="1"/>
  <c r="G15" i="1"/>
  <c r="H15" i="1" s="1"/>
  <c r="G13" i="1"/>
  <c r="G11" i="1"/>
  <c r="H11" i="1" s="1"/>
  <c r="D16" i="1" l="1"/>
  <c r="H16" i="1"/>
  <c r="G12" i="1"/>
  <c r="H12" i="1" s="1"/>
  <c r="G7" i="1" l="1"/>
  <c r="H7" i="1" s="1"/>
  <c r="H17" i="1" l="1"/>
  <c r="H13" i="1"/>
  <c r="G14" i="1"/>
  <c r="H14" i="1" s="1"/>
</calcChain>
</file>

<file path=xl/sharedStrings.xml><?xml version="1.0" encoding="utf-8"?>
<sst xmlns="http://schemas.openxmlformats.org/spreadsheetml/2006/main" count="50" uniqueCount="48">
  <si>
    <t>Total invoices per month</t>
  </si>
  <si>
    <t>Revenue Per Lawyer</t>
  </si>
  <si>
    <t>Marketing as % of Revenue</t>
  </si>
  <si>
    <t>Benchmarked Best Practices</t>
  </si>
  <si>
    <t>Revenue Per Employee</t>
  </si>
  <si>
    <t>Variance to Best Practice</t>
  </si>
  <si>
    <t>Notes/Advice</t>
  </si>
  <si>
    <t>Rent as a % of Revenue</t>
  </si>
  <si>
    <t>Total Expenses as % of Rev.</t>
  </si>
  <si>
    <t>Financial Analysis Overview compared to Industry Best Practices</t>
  </si>
  <si>
    <t>CLIO 2018 Legal Trends Report</t>
  </si>
  <si>
    <t>2018 Report on the State of the Legal Market-Thomson Reuters</t>
  </si>
  <si>
    <t>Numbers Don't Lie-American Academy of Estate Planning Attorneys</t>
  </si>
  <si>
    <t>[Insert Your Law Firm Name]</t>
  </si>
  <si>
    <t>Is the firm overstaffed with non-lawyers to service the client base? Are you understaffed to maximize lawyer's time?</t>
  </si>
  <si>
    <t>IT as a % of Revenue</t>
  </si>
  <si>
    <t>Is there enough client work to fully utilize all lawyers? If your lawyers are maximized, is there work available that is not being done and it may be time to hire?</t>
  </si>
  <si>
    <t>Accounting as % of Revenue</t>
  </si>
  <si>
    <t>Revenue-Insert your annual revenues</t>
  </si>
  <si>
    <t>Attorney Count (Of counsel billers should be included in whatever billing capacity you expect from them. Meaning 10 hours per week would be .25 of an FTE Attorney)</t>
  </si>
  <si>
    <t>Non-Attorney Count (internal team and contractors, not outsourced service providers)</t>
  </si>
  <si>
    <t>IT Services/Infrastructure Costs Annually</t>
  </si>
  <si>
    <t>Marketing Costs Annually</t>
  </si>
  <si>
    <t>Rent Costs Annually</t>
  </si>
  <si>
    <t>Total Annual Expense Budget</t>
  </si>
  <si>
    <t>Owner's Compensation Annually</t>
  </si>
  <si>
    <t>Average Revenue Per Invoice</t>
  </si>
  <si>
    <t>Non-Equity Employee Comp Costs as a % of Revenue</t>
  </si>
  <si>
    <t>Ownership Compensation as a % of Revenue</t>
  </si>
  <si>
    <t>Total Non-Equity Attorney and Staff Compensation Annually (Salaries and Bonuses)</t>
  </si>
  <si>
    <t>Having low expenses is great, but it could mean you aren't investing in efficiencies that could allow you to produce higher revenues. This may especially be true if your non-owner payroll costs are high.</t>
  </si>
  <si>
    <t>Remaining 13% of revenue for miscellaneous other expenses. 22% above is going to IT, Marketing, Accounting and Rent. Change cell G15 to a different percentage than 13% if you allocate your expenses above differently.</t>
  </si>
  <si>
    <t>Great efficiency if you can keep rent under 7% of revenue. If your rent is above 7%, you could be paying for space that isn't needed or a location that may need to be considered.</t>
  </si>
  <si>
    <t>Accounting Services Annually (outsourced CPA, bookkeeper, internal team compensation is captured below and not included here, but you can add your internal accounting salaries here to get a picture of the % of revenue)</t>
  </si>
  <si>
    <t>My Firm's Data</t>
  </si>
  <si>
    <t>4-6% of revenue on IT is a general target. This benchmark is set at 4%. If you are under budget significantly, you could be at risk for not investing in IT infrastructure and security</t>
  </si>
  <si>
    <t>5-10% of revenue on marketing is a general target for a firm that wants to grow. This benchmark is set at 7% and can be changed in cell G12. Being drastically over budget could mean you are over investing and not getting the return. A budget to low could mean you won't see the growth you want.</t>
  </si>
  <si>
    <t>No benchmark here due to practice areas being so nuanced. Insert your own benchmark based on your goals or needs and enter that total target revenue per invoice in this cell.</t>
  </si>
  <si>
    <t>Instructions: Insert your firm's data into the yellow highlighted cells below.</t>
  </si>
  <si>
    <t>*Sources for Data provided upon request, but listed below.</t>
  </si>
  <si>
    <t xml:space="preserve">Workbook created by Legal Back Office </t>
  </si>
  <si>
    <t>Workbook created by Legal Back Office</t>
  </si>
  <si>
    <r>
      <rPr>
        <b/>
        <sz val="10"/>
        <color theme="1"/>
        <rFont val="Calibri"/>
        <family val="2"/>
        <scheme val="minor"/>
      </rPr>
      <t>Instructions</t>
    </r>
    <r>
      <rPr>
        <sz val="10"/>
        <color theme="1"/>
        <rFont val="Calibri"/>
        <family val="2"/>
        <scheme val="minor"/>
      </rPr>
      <t>: Insert your firm's data on 'Data Input' worksheet below in the yellow highlighted cells and these charts will populate. This workbook is meant to be a tool to help you budget, achieve great financial results and make decisions about the business of your law firm. It's completely open for your use and formulas in each cell can be modified as you like. We wish you much success in your law firm! -Legal Back Office</t>
    </r>
  </si>
  <si>
    <t>If the revenue per invoice is low, this could be a symptom of not having enough work to fully utilize all lawyers?  If it seems high, are all of your lawyers getting their hours in timely or do you have billings on multiple months?</t>
  </si>
  <si>
    <t>2-4% of revenue on Accounting including internal resources, outsourced services and CPA work is a general target. This benchmark is set at 4%. If your internal team salaries are elevating this costs or your non-equity team compensation is high, this could be an outsourcing opportunity. Legal Assistants doing accounting work can cost your firm significantly if your CPA needs to fix work at the end of the year.</t>
  </si>
  <si>
    <t>Miscellaneous Admin/Operations (Travel, Employee Benefits, Meals, Office Supplies, Education, Equipment, Copiers etc.…) Annual Budget</t>
  </si>
  <si>
    <t>Enter your data into the yellow cells in column B and this will populate for you. The best practices benchmark is 25% of your revenues going to Owner Compensation. You can change the percentage you expect in cell G18.</t>
  </si>
  <si>
    <t>Enter your data into the yellow cells in column B and this will populate for you. The best practices benchmark is 40% of your revenues going to non-owner compensation.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</si>
</sst>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1"/>
      <color theme="0"/>
      <name val="Calibri"/>
      <family val="2"/>
      <scheme val="minor"/>
    </font>
    <font>
      <b/>
      <sz val="12"/>
      <color theme="1"/>
      <name val="Calibri"/>
      <family val="2"/>
      <scheme val="minor"/>
    </font>
    <font>
      <sz val="10"/>
      <color theme="1"/>
      <name val="Calibri"/>
      <family val="2"/>
      <scheme val="minor"/>
    </font>
    <font>
      <i/>
      <sz val="12"/>
      <color theme="1"/>
      <name val="Calibri"/>
      <family val="2"/>
      <scheme val="minor"/>
    </font>
    <font>
      <u/>
      <sz val="11"/>
      <color theme="10"/>
      <name val="Calibri"/>
      <family val="2"/>
      <scheme val="minor"/>
    </font>
    <font>
      <b/>
      <sz val="10"/>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40">
    <xf numFmtId="0" fontId="0" fillId="0" borderId="0" xfId="0"/>
    <xf numFmtId="0" fontId="3" fillId="0" borderId="0" xfId="0" applyFont="1"/>
    <xf numFmtId="0" fontId="5" fillId="0" borderId="0" xfId="0" applyFont="1"/>
    <xf numFmtId="0" fontId="0" fillId="0" borderId="0" xfId="0" applyAlignment="1">
      <alignment horizontal="center"/>
    </xf>
    <xf numFmtId="44" fontId="0" fillId="0" borderId="1" xfId="0" applyNumberFormat="1" applyBorder="1" applyAlignment="1">
      <alignment horizontal="center"/>
    </xf>
    <xf numFmtId="44" fontId="0" fillId="3" borderId="1" xfId="0" applyNumberFormat="1" applyFill="1" applyBorder="1" applyAlignment="1">
      <alignment horizontal="center"/>
    </xf>
    <xf numFmtId="44" fontId="0" fillId="2" borderId="1" xfId="0" applyNumberFormat="1" applyFill="1" applyBorder="1" applyAlignment="1">
      <alignment horizontal="center"/>
    </xf>
    <xf numFmtId="44" fontId="0" fillId="3" borderId="1" xfId="1" applyFont="1" applyFill="1" applyBorder="1" applyAlignment="1">
      <alignment horizontal="center"/>
    </xf>
    <xf numFmtId="164" fontId="0" fillId="3" borderId="1" xfId="2" applyNumberFormat="1" applyFont="1" applyFill="1" applyBorder="1" applyAlignment="1">
      <alignment horizontal="center"/>
    </xf>
    <xf numFmtId="164" fontId="0" fillId="3" borderId="1" xfId="0" applyNumberFormat="1" applyFill="1" applyBorder="1" applyAlignment="1">
      <alignment horizontal="center"/>
    </xf>
    <xf numFmtId="44" fontId="0" fillId="4" borderId="1" xfId="1" applyFont="1" applyFill="1" applyBorder="1" applyAlignment="1">
      <alignment horizontal="center"/>
    </xf>
    <xf numFmtId="0" fontId="0" fillId="4" borderId="1" xfId="0" applyFill="1" applyBorder="1" applyAlignment="1">
      <alignment horizontal="center"/>
    </xf>
    <xf numFmtId="44" fontId="0" fillId="4" borderId="6" xfId="1" applyFont="1" applyFill="1" applyBorder="1" applyAlignment="1">
      <alignment horizontal="center"/>
    </xf>
    <xf numFmtId="0" fontId="0" fillId="0" borderId="6" xfId="0" applyBorder="1" applyAlignment="1">
      <alignment horizontal="center"/>
    </xf>
    <xf numFmtId="44" fontId="0" fillId="0" borderId="6" xfId="0" applyNumberFormat="1" applyBorder="1" applyAlignment="1">
      <alignment horizontal="center"/>
    </xf>
    <xf numFmtId="0" fontId="0" fillId="0" borderId="7" xfId="0"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4" fillId="5" borderId="2" xfId="0" applyFont="1" applyFill="1" applyBorder="1"/>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5" borderId="12" xfId="0" applyFont="1" applyFill="1" applyBorder="1"/>
    <xf numFmtId="0" fontId="2" fillId="0" borderId="5" xfId="0" applyFont="1" applyBorder="1" applyAlignment="1">
      <alignment horizontal="left"/>
    </xf>
    <xf numFmtId="0" fontId="2" fillId="3" borderId="8" xfId="0" applyFont="1" applyFill="1" applyBorder="1" applyAlignment="1">
      <alignment horizontal="left" vertical="center"/>
    </xf>
    <xf numFmtId="0" fontId="2" fillId="3" borderId="8" xfId="0" applyFont="1" applyFill="1" applyBorder="1" applyAlignment="1">
      <alignment horizontal="left" vertical="center" wrapText="1"/>
    </xf>
    <xf numFmtId="0" fontId="2" fillId="3" borderId="10" xfId="0" applyFont="1" applyFill="1" applyBorder="1" applyAlignment="1">
      <alignment horizontal="left" vertical="center"/>
    </xf>
    <xf numFmtId="0" fontId="7" fillId="0" borderId="0" xfId="0" applyFont="1"/>
    <xf numFmtId="0" fontId="8" fillId="0" borderId="0" xfId="3" applyFill="1"/>
    <xf numFmtId="44" fontId="0" fillId="0" borderId="5" xfId="0" applyNumberFormat="1" applyBorder="1" applyAlignment="1">
      <alignment horizontal="center"/>
    </xf>
    <xf numFmtId="44" fontId="0" fillId="0" borderId="8" xfId="0" applyNumberFormat="1" applyBorder="1" applyAlignment="1">
      <alignment horizontal="center"/>
    </xf>
    <xf numFmtId="0" fontId="0" fillId="4" borderId="8" xfId="0" applyFill="1" applyBorder="1" applyAlignment="1">
      <alignment horizontal="center" wrapText="1"/>
    </xf>
    <xf numFmtId="44" fontId="0" fillId="0" borderId="10" xfId="0" applyNumberFormat="1" applyBorder="1" applyAlignment="1">
      <alignment horizontal="center"/>
    </xf>
    <xf numFmtId="0" fontId="0" fillId="5" borderId="0" xfId="0" applyFill="1" applyBorder="1"/>
    <xf numFmtId="0" fontId="0" fillId="5" borderId="14" xfId="0" applyFill="1" applyBorder="1"/>
    <xf numFmtId="0" fontId="0" fillId="0" borderId="7" xfId="0" applyBorder="1" applyAlignment="1">
      <alignment horizontal="center" vertical="center"/>
    </xf>
    <xf numFmtId="0" fontId="2" fillId="0" borderId="15" xfId="0" applyFont="1" applyBorder="1" applyAlignment="1">
      <alignment horizontal="left" wrapText="1"/>
    </xf>
    <xf numFmtId="0" fontId="0" fillId="3" borderId="9" xfId="0" applyFill="1" applyBorder="1" applyAlignment="1">
      <alignment horizontal="center" vertical="center"/>
    </xf>
    <xf numFmtId="44" fontId="0" fillId="4" borderId="13" xfId="1" applyFont="1" applyFill="1" applyBorder="1" applyAlignment="1">
      <alignment horizontal="center"/>
    </xf>
    <xf numFmtId="164" fontId="0" fillId="3" borderId="13" xfId="0" applyNumberFormat="1" applyFill="1" applyBorder="1" applyAlignment="1">
      <alignment horizontal="center"/>
    </xf>
    <xf numFmtId="0" fontId="6" fillId="0" borderId="0" xfId="0" applyFont="1" applyAlignment="1">
      <alignment horizontal="left" vertical="top" wrapText="1"/>
    </xf>
  </cellXfs>
  <cellStyles count="4">
    <cellStyle name="Currency" xfId="1" builtinId="4"/>
    <cellStyle name="Hyperlink" xfId="3" builtinId="8"/>
    <cellStyle name="Normal" xfId="0" builtinId="0"/>
    <cellStyle name="Percent" xfId="2" builtinId="5"/>
  </cellStyles>
  <dxfs count="25">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solidFill>
                  <a:schemeClr val="tx1"/>
                </a:solidFill>
              </a:rPr>
              <a:t>EXPENSE</a:t>
            </a:r>
            <a:r>
              <a:rPr lang="en-US" baseline="0">
                <a:solidFill>
                  <a:schemeClr val="tx1"/>
                </a:solidFill>
              </a:rPr>
              <a:t> AS A PERCENT OF REVENUE</a:t>
            </a:r>
            <a:endParaRPr lang="en-US">
              <a:solidFill>
                <a:schemeClr val="tx1"/>
              </a:solidFill>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lotArea>
      <c:layout>
        <c:manualLayout>
          <c:layoutTarget val="inner"/>
          <c:xMode val="edge"/>
          <c:yMode val="edge"/>
          <c:x val="0.39164614406032505"/>
          <c:y val="0.1249339687334043"/>
          <c:w val="0.32206723068575999"/>
          <c:h val="0.47350340579575162"/>
        </c:manualLayout>
      </c:layout>
      <c:pieChart>
        <c:varyColors val="1"/>
        <c:ser>
          <c:idx val="0"/>
          <c:order val="0"/>
          <c:dPt>
            <c:idx val="0"/>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F134-4871-9F13-8EAD17382CAE}"/>
              </c:ext>
            </c:extLst>
          </c:dPt>
          <c:dPt>
            <c:idx val="1"/>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F134-4871-9F13-8EAD17382CAE}"/>
              </c:ext>
            </c:extLst>
          </c:dPt>
          <c:dPt>
            <c:idx val="2"/>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F134-4871-9F13-8EAD17382CAE}"/>
              </c:ext>
            </c:extLst>
          </c:dPt>
          <c:dPt>
            <c:idx val="3"/>
            <c:bubble3D val="0"/>
            <c:spPr>
              <a:solidFill>
                <a:schemeClr val="accent6">
                  <a:lumMod val="6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F134-4871-9F13-8EAD17382CAE}"/>
              </c:ext>
            </c:extLst>
          </c:dPt>
          <c:dPt>
            <c:idx val="4"/>
            <c:bubble3D val="0"/>
            <c:spPr>
              <a:solidFill>
                <a:schemeClr val="accent5">
                  <a:lumMod val="6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F134-4871-9F13-8EAD17382CAE}"/>
              </c:ext>
            </c:extLst>
          </c:dPt>
          <c:dPt>
            <c:idx val="5"/>
            <c:bubble3D val="0"/>
            <c:spPr>
              <a:solidFill>
                <a:schemeClr val="accent4">
                  <a:lumMod val="6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B-F134-4871-9F13-8EAD17382CAE}"/>
              </c:ext>
            </c:extLst>
          </c:dPt>
          <c:dPt>
            <c:idx val="6"/>
            <c:bubble3D val="0"/>
            <c:spPr>
              <a:solidFill>
                <a:schemeClr val="accent6">
                  <a:lumMod val="80000"/>
                  <a:lumOff val="2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D-F134-4871-9F13-8EAD17382CA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('Data Input'!$B$11:$B$15,'Data Input'!$B$17:$B$18)</c:f>
              <c:strCache>
                <c:ptCount val="7"/>
                <c:pt idx="0">
                  <c:v>IT Services/Infrastructure Costs Annually</c:v>
                </c:pt>
                <c:pt idx="1">
                  <c:v>Marketing Costs Annually</c:v>
                </c:pt>
                <c:pt idx="2">
                  <c:v>Accounting Services Annually (outsourced CPA, bookkeeper, internal team compensation is captured below and not included here, but you can add your internal accounting salaries here to get a picture of the % of revenue)</c:v>
                </c:pt>
                <c:pt idx="3">
                  <c:v>Rent Costs Annually</c:v>
                </c:pt>
                <c:pt idx="4">
                  <c:v>Miscellaneous Admin/Operations (Travel, Employee Benefits, Meals, Office Supplies, Education, Equipment, Copiers etc.…) Annual Budget</c:v>
                </c:pt>
                <c:pt idx="5">
                  <c:v>Total Non-Equity Attorney and Staff Compensation Annually (Salaries and Bonuses)</c:v>
                </c:pt>
                <c:pt idx="6">
                  <c:v>Owner's Compensation Annually</c:v>
                </c:pt>
              </c:strCache>
            </c:strRef>
          </c:cat>
          <c:val>
            <c:numRef>
              <c:f>('Data Input'!$D$11:$D$15,'Data Input'!$D$17:$D$18)</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45E8-489F-B280-29E431A22383}"/>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4.3645991413463182E-2"/>
          <c:y val="0.60886039120303226"/>
          <c:w val="0.89355159018963359"/>
          <c:h val="0.38953924120407285"/>
        </c:manualLayout>
      </c:layout>
      <c:overlay val="0"/>
      <c:spPr>
        <a:solidFill>
          <a:schemeClr val="lt1">
            <a:alpha val="78000"/>
          </a:schemeClr>
        </a:solidFill>
        <a:ln>
          <a:noFill/>
        </a:ln>
        <a:effectLst/>
      </c:spPr>
      <c:txPr>
        <a:bodyPr rot="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solidFill>
                  <a:schemeClr val="tx1"/>
                </a:solidFill>
              </a:rPr>
              <a:t>My Firm vs. benchmark</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'Data Input'!$B$6</c:f>
              <c:strCache>
                <c:ptCount val="1"/>
                <c:pt idx="0">
                  <c:v>My Firm's Data</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('Data Input'!$B$8:$B$9,'Data Input'!$B$11:$B$15,'Data Input'!$B$17:$B$18)</c:f>
              <c:strCache>
                <c:ptCount val="9"/>
                <c:pt idx="0">
                  <c:v>Attorney Count (Of counsel billers should be included in whatever billing capacity you expect from them. Meaning 10 hours per week would be .25 of an FTE Attorney)</c:v>
                </c:pt>
                <c:pt idx="1">
                  <c:v>Non-Attorney Count (internal team and contractors, not outsourced service providers)</c:v>
                </c:pt>
                <c:pt idx="2">
                  <c:v>IT Services/Infrastructure Costs Annually</c:v>
                </c:pt>
                <c:pt idx="3">
                  <c:v>Marketing Costs Annually</c:v>
                </c:pt>
                <c:pt idx="4">
                  <c:v>Accounting Services Annually (outsourced CPA, bookkeeper, internal team compensation is captured below and not included here, but you can add your internal accounting salaries here to get a picture of the % of revenue)</c:v>
                </c:pt>
                <c:pt idx="5">
                  <c:v>Rent Costs Annually</c:v>
                </c:pt>
                <c:pt idx="6">
                  <c:v>Miscellaneous Admin/Operations (Travel, Employee Benefits, Meals, Office Supplies, Education, Equipment, Copiers etc.…) Annual Budget</c:v>
                </c:pt>
                <c:pt idx="7">
                  <c:v>Total Non-Equity Attorney and Staff Compensation Annually (Salaries and Bonuses)</c:v>
                </c:pt>
                <c:pt idx="8">
                  <c:v>Owner's Compensation Annually</c:v>
                </c:pt>
              </c:strCache>
            </c:strRef>
          </c:cat>
          <c:val>
            <c:numRef>
              <c:f>('Data Input'!$D$8:$D$9,'Data Input'!$C$11:$C$15,'Data Input'!$C$17:$C$18)</c:f>
              <c:numCache>
                <c:formatCode>_("$"* #,##0.00_);_("$"* \(#,##0.00\);_("$"* "-"??_);_(@_)</c:formatCode>
                <c:ptCount val="9"/>
                <c:pt idx="0">
                  <c:v>0</c:v>
                </c:pt>
                <c:pt idx="1">
                  <c:v>0</c:v>
                </c:pt>
              </c:numCache>
            </c:numRef>
          </c:val>
          <c:extLst>
            <c:ext xmlns:c16="http://schemas.microsoft.com/office/drawing/2014/chart" uri="{C3380CC4-5D6E-409C-BE32-E72D297353CC}">
              <c16:uniqueId val="{00000010-8347-4BD7-9014-728F30B728F9}"/>
            </c:ext>
          </c:extLst>
        </c:ser>
        <c:ser>
          <c:idx val="1"/>
          <c:order val="1"/>
          <c:tx>
            <c:strRef>
              <c:f>'Data Input'!$G$6</c:f>
              <c:strCache>
                <c:ptCount val="1"/>
                <c:pt idx="0">
                  <c:v>Benchmarked Best Practices</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('Data Input'!$B$8:$B$9,'Data Input'!$B$11:$B$15,'Data Input'!$B$17:$B$18)</c:f>
              <c:strCache>
                <c:ptCount val="9"/>
                <c:pt idx="0">
                  <c:v>Attorney Count (Of counsel billers should be included in whatever billing capacity you expect from them. Meaning 10 hours per week would be .25 of an FTE Attorney)</c:v>
                </c:pt>
                <c:pt idx="1">
                  <c:v>Non-Attorney Count (internal team and contractors, not outsourced service providers)</c:v>
                </c:pt>
                <c:pt idx="2">
                  <c:v>IT Services/Infrastructure Costs Annually</c:v>
                </c:pt>
                <c:pt idx="3">
                  <c:v>Marketing Costs Annually</c:v>
                </c:pt>
                <c:pt idx="4">
                  <c:v>Accounting Services Annually (outsourced CPA, bookkeeper, internal team compensation is captured below and not included here, but you can add your internal accounting salaries here to get a picture of the % of revenue)</c:v>
                </c:pt>
                <c:pt idx="5">
                  <c:v>Rent Costs Annually</c:v>
                </c:pt>
                <c:pt idx="6">
                  <c:v>Miscellaneous Admin/Operations (Travel, Employee Benefits, Meals, Office Supplies, Education, Equipment, Copiers etc.…) Annual Budget</c:v>
                </c:pt>
                <c:pt idx="7">
                  <c:v>Total Non-Equity Attorney and Staff Compensation Annually (Salaries and Bonuses)</c:v>
                </c:pt>
                <c:pt idx="8">
                  <c:v>Owner's Compensation Annually</c:v>
                </c:pt>
              </c:strCache>
            </c:strRef>
          </c:cat>
          <c:val>
            <c:numRef>
              <c:f>('Data Input'!$G$8:$G$9,'Data Input'!$G$11:$G$15,'Data Input'!$G$17:$G$18)</c:f>
              <c:numCache>
                <c:formatCode>_("$"* #,##0.00_);_("$"* \(#,##0.00\);_("$"* "-"??_);_(@_)</c:formatCode>
                <c:ptCount val="9"/>
                <c:pt idx="0">
                  <c:v>400000</c:v>
                </c:pt>
                <c:pt idx="1">
                  <c:v>150000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1-8347-4BD7-9014-728F30B728F9}"/>
            </c:ext>
          </c:extLst>
        </c:ser>
        <c:dLbls>
          <c:showLegendKey val="0"/>
          <c:showVal val="0"/>
          <c:showCatName val="0"/>
          <c:showSerName val="0"/>
          <c:showPercent val="0"/>
          <c:showBubbleSize val="0"/>
        </c:dLbls>
        <c:gapWidth val="164"/>
        <c:overlap val="-22"/>
        <c:axId val="766016016"/>
        <c:axId val="635087392"/>
      </c:barChart>
      <c:catAx>
        <c:axId val="766016016"/>
        <c:scaling>
          <c:orientation val="minMax"/>
        </c:scaling>
        <c:delete val="0"/>
        <c:axPos val="b"/>
        <c:numFmt formatCode="General" sourceLinked="1"/>
        <c:majorTickMark val="none"/>
        <c:minorTickMark val="none"/>
        <c:tickLblPos val="nextTo"/>
        <c:spPr>
          <a:noFill/>
          <a:ln w="1905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087392"/>
        <c:crosses val="autoZero"/>
        <c:auto val="1"/>
        <c:lblAlgn val="ctr"/>
        <c:lblOffset val="100"/>
        <c:noMultiLvlLbl val="0"/>
      </c:catAx>
      <c:valAx>
        <c:axId val="635087392"/>
        <c:scaling>
          <c:orientation val="minMax"/>
        </c:scaling>
        <c:delete val="0"/>
        <c:axPos val="l"/>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016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3</xdr:col>
      <xdr:colOff>473126</xdr:colOff>
      <xdr:row>3</xdr:row>
      <xdr:rowOff>76199</xdr:rowOff>
    </xdr:to>
    <xdr:pic>
      <xdr:nvPicPr>
        <xdr:cNvPr id="3" name="Picture 2">
          <a:extLst>
            <a:ext uri="{FF2B5EF4-FFF2-40B4-BE49-F238E27FC236}">
              <a16:creationId xmlns:a16="http://schemas.microsoft.com/office/drawing/2014/main" id="{0087D3E4-DACF-4E63-A8ED-B31D661F04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7150"/>
          <a:ext cx="3502076" cy="590549"/>
        </a:xfrm>
        <a:prstGeom prst="rect">
          <a:avLst/>
        </a:prstGeom>
      </xdr:spPr>
    </xdr:pic>
    <xdr:clientData/>
  </xdr:twoCellAnchor>
  <xdr:twoCellAnchor>
    <xdr:from>
      <xdr:col>0</xdr:col>
      <xdr:colOff>23091</xdr:colOff>
      <xdr:row>9</xdr:row>
      <xdr:rowOff>182129</xdr:rowOff>
    </xdr:from>
    <xdr:to>
      <xdr:col>8</xdr:col>
      <xdr:colOff>418227</xdr:colOff>
      <xdr:row>34</xdr:row>
      <xdr:rowOff>73319</xdr:rowOff>
    </xdr:to>
    <xdr:graphicFrame macro="">
      <xdr:nvGraphicFramePr>
        <xdr:cNvPr id="5" name="Chart 4">
          <a:extLst>
            <a:ext uri="{FF2B5EF4-FFF2-40B4-BE49-F238E27FC236}">
              <a16:creationId xmlns:a16="http://schemas.microsoft.com/office/drawing/2014/main" id="{84A8AD14-9BED-4788-A779-9A96DB7A02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393265</xdr:colOff>
      <xdr:row>10</xdr:row>
      <xdr:rowOff>115455</xdr:rowOff>
    </xdr:from>
    <xdr:to>
      <xdr:col>20</xdr:col>
      <xdr:colOff>427181</xdr:colOff>
      <xdr:row>34</xdr:row>
      <xdr:rowOff>173181</xdr:rowOff>
    </xdr:to>
    <xdr:graphicFrame macro="">
      <xdr:nvGraphicFramePr>
        <xdr:cNvPr id="6" name="Chart 5">
          <a:extLst>
            <a:ext uri="{FF2B5EF4-FFF2-40B4-BE49-F238E27FC236}">
              <a16:creationId xmlns:a16="http://schemas.microsoft.com/office/drawing/2014/main" id="{C571152F-866D-4C26-B140-44CB5A280E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egalbackoffice.co/"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legalbackoffice.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512A3-7CE3-41C5-B7E2-0DE7A43BE3B9}">
  <dimension ref="A5:H9"/>
  <sheetViews>
    <sheetView showGridLines="0" topLeftCell="A3" zoomScale="70" zoomScaleNormal="70" workbookViewId="0">
      <selection activeCell="H4" sqref="H4"/>
    </sheetView>
  </sheetViews>
  <sheetFormatPr baseColWidth="10" defaultColWidth="8.83203125" defaultRowHeight="15" x14ac:dyDescent="0.2"/>
  <cols>
    <col min="1" max="1" width="28" customWidth="1"/>
  </cols>
  <sheetData>
    <row r="5" spans="1:8" x14ac:dyDescent="0.2">
      <c r="A5" s="1" t="s">
        <v>13</v>
      </c>
    </row>
    <row r="6" spans="1:8" x14ac:dyDescent="0.2">
      <c r="A6" s="27" t="s">
        <v>40</v>
      </c>
    </row>
    <row r="7" spans="1:8" x14ac:dyDescent="0.2">
      <c r="A7" t="s">
        <v>9</v>
      </c>
    </row>
    <row r="9" spans="1:8" ht="71.5" customHeight="1" x14ac:dyDescent="0.2">
      <c r="A9" s="39" t="s">
        <v>42</v>
      </c>
      <c r="B9" s="39"/>
      <c r="C9" s="39"/>
      <c r="D9" s="39"/>
      <c r="E9" s="39"/>
      <c r="F9" s="39"/>
      <c r="G9" s="39"/>
      <c r="H9" s="39"/>
    </row>
  </sheetData>
  <mergeCells count="1">
    <mergeCell ref="A9:H9"/>
  </mergeCells>
  <hyperlinks>
    <hyperlink ref="A6" r:id="rId1" xr:uid="{87A35F30-3127-43E4-A0C2-625526176D0F}"/>
  </hyperlinks>
  <pageMargins left="0.7" right="0.7" top="0.75" bottom="0.75" header="0.3" footer="0.3"/>
  <pageSetup scale="82" orientation="portrait" r:id="rId2"/>
  <colBreaks count="1" manualBreakCount="1">
    <brk id="9" max="34"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3025C-9CE2-453A-AFA2-8C53638A55E9}">
  <dimension ref="B3:I23"/>
  <sheetViews>
    <sheetView showGridLines="0" tabSelected="1" topLeftCell="A12" zoomScale="111" zoomScaleNormal="70" workbookViewId="0">
      <selection activeCell="I18" sqref="I18"/>
    </sheetView>
  </sheetViews>
  <sheetFormatPr baseColWidth="10" defaultColWidth="8.83203125" defaultRowHeight="15" x14ac:dyDescent="0.2"/>
  <cols>
    <col min="1" max="1" width="1.5" customWidth="1"/>
    <col min="2" max="2" width="47.1640625" customWidth="1"/>
    <col min="3" max="3" width="17.1640625" style="3" customWidth="1"/>
    <col min="4" max="4" width="16.5" style="3" bestFit="1" customWidth="1"/>
    <col min="5" max="5" width="29.1640625" style="3" customWidth="1"/>
    <col min="6" max="6" width="2.83203125" customWidth="1"/>
    <col min="7" max="7" width="35.6640625" style="3" customWidth="1"/>
    <col min="8" max="8" width="31.33203125" style="3" customWidth="1"/>
    <col min="9" max="9" width="46.83203125" style="3" customWidth="1"/>
  </cols>
  <sheetData>
    <row r="3" spans="2:9" x14ac:dyDescent="0.2">
      <c r="B3" s="1" t="s">
        <v>13</v>
      </c>
    </row>
    <row r="4" spans="2:9" ht="16" x14ac:dyDescent="0.2">
      <c r="B4" s="2" t="s">
        <v>9</v>
      </c>
    </row>
    <row r="5" spans="2:9" ht="17" thickBot="1" x14ac:dyDescent="0.25">
      <c r="B5" s="2" t="s">
        <v>38</v>
      </c>
    </row>
    <row r="6" spans="2:9" ht="16" thickBot="1" x14ac:dyDescent="0.25">
      <c r="B6" s="18" t="s">
        <v>34</v>
      </c>
      <c r="C6" s="19"/>
      <c r="D6" s="19"/>
      <c r="E6" s="19"/>
      <c r="F6" s="21"/>
      <c r="G6" s="19" t="s">
        <v>3</v>
      </c>
      <c r="H6" s="19" t="s">
        <v>5</v>
      </c>
      <c r="I6" s="20" t="s">
        <v>6</v>
      </c>
    </row>
    <row r="7" spans="2:9" x14ac:dyDescent="0.2">
      <c r="B7" s="22" t="s">
        <v>18</v>
      </c>
      <c r="C7" s="12"/>
      <c r="D7" s="13"/>
      <c r="E7" s="34"/>
      <c r="F7" s="32"/>
      <c r="G7" s="28">
        <f>G8*C8</f>
        <v>0</v>
      </c>
      <c r="H7" s="14">
        <f>C7-G7</f>
        <v>0</v>
      </c>
      <c r="I7" s="15"/>
    </row>
    <row r="8" spans="2:9" ht="48" x14ac:dyDescent="0.2">
      <c r="B8" s="35" t="s">
        <v>19</v>
      </c>
      <c r="C8" s="11"/>
      <c r="D8" s="5" t="e">
        <f>C7/C8</f>
        <v>#DIV/0!</v>
      </c>
      <c r="E8" s="36" t="s">
        <v>1</v>
      </c>
      <c r="F8" s="32"/>
      <c r="G8" s="29">
        <v>400000</v>
      </c>
      <c r="H8" s="4" t="e">
        <f>D8-G8</f>
        <v>#DIV/0!</v>
      </c>
      <c r="I8" s="16" t="s">
        <v>16</v>
      </c>
    </row>
    <row r="9" spans="2:9" ht="32" x14ac:dyDescent="0.2">
      <c r="B9" s="35" t="s">
        <v>20</v>
      </c>
      <c r="C9" s="11"/>
      <c r="D9" s="5" t="e">
        <f>C7/(C8+C9)</f>
        <v>#DIV/0!</v>
      </c>
      <c r="E9" s="36" t="s">
        <v>4</v>
      </c>
      <c r="F9" s="32"/>
      <c r="G9" s="29">
        <v>150000</v>
      </c>
      <c r="H9" s="4" t="e">
        <f>D9-G9</f>
        <v>#DIV/0!</v>
      </c>
      <c r="I9" s="16" t="s">
        <v>14</v>
      </c>
    </row>
    <row r="10" spans="2:9" ht="93" customHeight="1" x14ac:dyDescent="0.2">
      <c r="B10" s="23" t="s">
        <v>0</v>
      </c>
      <c r="C10" s="11"/>
      <c r="D10" s="7" t="e">
        <f>C7/(C10*12)</f>
        <v>#DIV/0!</v>
      </c>
      <c r="E10" s="36" t="s">
        <v>26</v>
      </c>
      <c r="F10" s="32"/>
      <c r="G10" s="30" t="s">
        <v>37</v>
      </c>
      <c r="H10" s="5" t="e">
        <f>D10-G10</f>
        <v>#DIV/0!</v>
      </c>
      <c r="I10" s="16" t="s">
        <v>43</v>
      </c>
    </row>
    <row r="11" spans="2:9" ht="48" x14ac:dyDescent="0.2">
      <c r="B11" s="35" t="s">
        <v>21</v>
      </c>
      <c r="C11" s="10"/>
      <c r="D11" s="8" t="e">
        <f>C11/C7</f>
        <v>#DIV/0!</v>
      </c>
      <c r="E11" s="36" t="s">
        <v>15</v>
      </c>
      <c r="F11" s="32"/>
      <c r="G11" s="29">
        <f>C7*0.04</f>
        <v>0</v>
      </c>
      <c r="H11" s="4">
        <f>C11-G11</f>
        <v>0</v>
      </c>
      <c r="I11" s="16" t="s">
        <v>35</v>
      </c>
    </row>
    <row r="12" spans="2:9" ht="96" x14ac:dyDescent="0.2">
      <c r="B12" s="23" t="s">
        <v>22</v>
      </c>
      <c r="C12" s="10"/>
      <c r="D12" s="8" t="e">
        <f>C12/C7</f>
        <v>#DIV/0!</v>
      </c>
      <c r="E12" s="36" t="s">
        <v>2</v>
      </c>
      <c r="F12" s="32"/>
      <c r="G12" s="29">
        <f>C7*0.07</f>
        <v>0</v>
      </c>
      <c r="H12" s="4">
        <f>C12-G12</f>
        <v>0</v>
      </c>
      <c r="I12" s="16" t="s">
        <v>36</v>
      </c>
    </row>
    <row r="13" spans="2:9" ht="141" customHeight="1" x14ac:dyDescent="0.2">
      <c r="B13" s="24" t="s">
        <v>33</v>
      </c>
      <c r="C13" s="10"/>
      <c r="D13" s="8" t="e">
        <f>C13/C7</f>
        <v>#DIV/0!</v>
      </c>
      <c r="E13" s="36" t="s">
        <v>17</v>
      </c>
      <c r="F13" s="32"/>
      <c r="G13" s="29">
        <f>C7*0.04</f>
        <v>0</v>
      </c>
      <c r="H13" s="4" t="e">
        <f>D13-G13</f>
        <v>#DIV/0!</v>
      </c>
      <c r="I13" s="16" t="s">
        <v>44</v>
      </c>
    </row>
    <row r="14" spans="2:9" ht="48" x14ac:dyDescent="0.2">
      <c r="B14" s="23" t="s">
        <v>23</v>
      </c>
      <c r="C14" s="10"/>
      <c r="D14" s="8" t="e">
        <f>C14/C7</f>
        <v>#DIV/0!</v>
      </c>
      <c r="E14" s="36" t="s">
        <v>7</v>
      </c>
      <c r="F14" s="32"/>
      <c r="G14" s="29">
        <f>C7*0.06</f>
        <v>0</v>
      </c>
      <c r="H14" s="4">
        <f>C14-G14</f>
        <v>0</v>
      </c>
      <c r="I14" s="16" t="s">
        <v>32</v>
      </c>
    </row>
    <row r="15" spans="2:9" ht="64" x14ac:dyDescent="0.2">
      <c r="B15" s="24" t="s">
        <v>45</v>
      </c>
      <c r="C15" s="10"/>
      <c r="D15" s="8" t="e">
        <f>C15/C7</f>
        <v>#DIV/0!</v>
      </c>
      <c r="E15" s="36"/>
      <c r="F15" s="32"/>
      <c r="G15" s="29">
        <f>C7*0.13</f>
        <v>0</v>
      </c>
      <c r="H15" s="4">
        <f>C15-G15</f>
        <v>0</v>
      </c>
      <c r="I15" s="16" t="s">
        <v>31</v>
      </c>
    </row>
    <row r="16" spans="2:9" ht="64" x14ac:dyDescent="0.2">
      <c r="B16" s="23" t="s">
        <v>24</v>
      </c>
      <c r="C16" s="6"/>
      <c r="D16" s="9" t="e">
        <f>C16/C7</f>
        <v>#DIV/0!</v>
      </c>
      <c r="E16" s="36" t="s">
        <v>8</v>
      </c>
      <c r="F16" s="32"/>
      <c r="G16" s="29">
        <f>C7*0.35</f>
        <v>0</v>
      </c>
      <c r="H16" s="4">
        <f>C16-G16</f>
        <v>0</v>
      </c>
      <c r="I16" s="16" t="s">
        <v>30</v>
      </c>
    </row>
    <row r="17" spans="2:9" ht="48" x14ac:dyDescent="0.2">
      <c r="B17" s="24" t="s">
        <v>29</v>
      </c>
      <c r="C17" s="10"/>
      <c r="D17" s="9" t="e">
        <f>C17/C7</f>
        <v>#DIV/0!</v>
      </c>
      <c r="E17" s="16" t="s">
        <v>27</v>
      </c>
      <c r="F17" s="32"/>
      <c r="G17" s="29">
        <f>C7*0.4</f>
        <v>0</v>
      </c>
      <c r="H17" s="4">
        <f>C17-G17</f>
        <v>0</v>
      </c>
      <c r="I17" s="16" t="s">
        <v>47</v>
      </c>
    </row>
    <row r="18" spans="2:9" ht="65" thickBot="1" x14ac:dyDescent="0.25">
      <c r="B18" s="25" t="s">
        <v>25</v>
      </c>
      <c r="C18" s="37"/>
      <c r="D18" s="38" t="e">
        <f>C18/C7</f>
        <v>#DIV/0!</v>
      </c>
      <c r="E18" s="17" t="s">
        <v>28</v>
      </c>
      <c r="F18" s="33"/>
      <c r="G18" s="31">
        <f>C7*0.25</f>
        <v>0</v>
      </c>
      <c r="H18" s="4">
        <f>C18-G18</f>
        <v>0</v>
      </c>
      <c r="I18" s="17" t="s">
        <v>46</v>
      </c>
    </row>
    <row r="19" spans="2:9" ht="20.25" customHeight="1" x14ac:dyDescent="0.2">
      <c r="B19" s="27" t="s">
        <v>41</v>
      </c>
    </row>
    <row r="20" spans="2:9" ht="16" x14ac:dyDescent="0.2">
      <c r="B20" s="26" t="s">
        <v>39</v>
      </c>
    </row>
    <row r="21" spans="2:9" ht="16" x14ac:dyDescent="0.2">
      <c r="B21" s="26" t="s">
        <v>10</v>
      </c>
    </row>
    <row r="22" spans="2:9" ht="16" x14ac:dyDescent="0.2">
      <c r="B22" s="26" t="s">
        <v>11</v>
      </c>
    </row>
    <row r="23" spans="2:9" ht="16" x14ac:dyDescent="0.2">
      <c r="B23" s="26" t="s">
        <v>12</v>
      </c>
    </row>
  </sheetData>
  <conditionalFormatting sqref="H7">
    <cfRule type="cellIs" dxfId="24" priority="24" operator="greaterThan">
      <formula>0</formula>
    </cfRule>
    <cfRule type="cellIs" dxfId="23" priority="25" operator="lessThan">
      <formula>0</formula>
    </cfRule>
  </conditionalFormatting>
  <conditionalFormatting sqref="H8">
    <cfRule type="cellIs" dxfId="22" priority="22" operator="greaterThan">
      <formula>0</formula>
    </cfRule>
    <cfRule type="cellIs" dxfId="21" priority="23" operator="lessThan">
      <formula>0</formula>
    </cfRule>
  </conditionalFormatting>
  <conditionalFormatting sqref="H9">
    <cfRule type="cellIs" dxfId="20" priority="20" operator="greaterThan">
      <formula>0</formula>
    </cfRule>
    <cfRule type="cellIs" dxfId="19" priority="21" operator="lessThan">
      <formula>0</formula>
    </cfRule>
  </conditionalFormatting>
  <conditionalFormatting sqref="H11">
    <cfRule type="cellIs" dxfId="18" priority="18" operator="greaterThan">
      <formula>0</formula>
    </cfRule>
    <cfRule type="cellIs" dxfId="17" priority="19" operator="lessThan">
      <formula>0</formula>
    </cfRule>
  </conditionalFormatting>
  <conditionalFormatting sqref="H12">
    <cfRule type="cellIs" dxfId="16" priority="16" operator="greaterThan">
      <formula>0</formula>
    </cfRule>
    <cfRule type="cellIs" dxfId="15" priority="17" operator="lessThan">
      <formula>0</formula>
    </cfRule>
  </conditionalFormatting>
  <conditionalFormatting sqref="H13:H15">
    <cfRule type="cellIs" dxfId="14" priority="14" operator="greaterThan">
      <formula>0</formula>
    </cfRule>
    <cfRule type="cellIs" dxfId="13" priority="15" operator="lessThan">
      <formula>0</formula>
    </cfRule>
  </conditionalFormatting>
  <conditionalFormatting sqref="H14">
    <cfRule type="cellIs" dxfId="12" priority="12" operator="greaterThan">
      <formula>0</formula>
    </cfRule>
    <cfRule type="cellIs" dxfId="11" priority="13" operator="lessThan">
      <formula>0</formula>
    </cfRule>
  </conditionalFormatting>
  <conditionalFormatting sqref="H15">
    <cfRule type="cellIs" dxfId="10" priority="10" operator="greaterThan">
      <formula>0</formula>
    </cfRule>
    <cfRule type="cellIs" dxfId="9" priority="11" operator="lessThan">
      <formula>0</formula>
    </cfRule>
  </conditionalFormatting>
  <conditionalFormatting sqref="H16">
    <cfRule type="cellIs" dxfId="8" priority="8" operator="greaterThan">
      <formula>0</formula>
    </cfRule>
    <cfRule type="cellIs" dxfId="7" priority="9" operator="lessThan">
      <formula>0</formula>
    </cfRule>
  </conditionalFormatting>
  <conditionalFormatting sqref="H16">
    <cfRule type="cellIs" dxfId="6" priority="6" operator="greaterThan">
      <formula>0</formula>
    </cfRule>
    <cfRule type="cellIs" dxfId="5" priority="7" operator="lessThan">
      <formula>0</formula>
    </cfRule>
  </conditionalFormatting>
  <conditionalFormatting sqref="H17:H18">
    <cfRule type="cellIs" dxfId="4" priority="4" operator="greaterThan">
      <formula>0</formula>
    </cfRule>
    <cfRule type="cellIs" dxfId="3" priority="5" operator="lessThan">
      <formula>0</formula>
    </cfRule>
  </conditionalFormatting>
  <conditionalFormatting sqref="H17:H18">
    <cfRule type="cellIs" dxfId="2" priority="2" operator="greaterThan">
      <formula>0</formula>
    </cfRule>
    <cfRule type="cellIs" dxfId="1" priority="3" operator="lessThan">
      <formula>0</formula>
    </cfRule>
  </conditionalFormatting>
  <conditionalFormatting sqref="H18">
    <cfRule type="expression" dxfId="0" priority="1">
      <formula>"if$C$18&gt;$G$18"</formula>
    </cfRule>
  </conditionalFormatting>
  <hyperlinks>
    <hyperlink ref="B19" r:id="rId1" xr:uid="{43040D62-DD18-4F41-8D8F-2680E74CBFC0}"/>
  </hyperlinks>
  <pageMargins left="0.7" right="0.7" top="0.75" bottom="0.75" header="0.3" footer="0.3"/>
  <pageSetup scale="3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D7AA42859F88419DC73F175BAC8782" ma:contentTypeVersion="13" ma:contentTypeDescription="Create a new document." ma:contentTypeScope="" ma:versionID="2f132cb6c693eefa4e79b45e127d7dc8">
  <xsd:schema xmlns:xsd="http://www.w3.org/2001/XMLSchema" xmlns:xs="http://www.w3.org/2001/XMLSchema" xmlns:p="http://schemas.microsoft.com/office/2006/metadata/properties" xmlns:ns2="7bb76f5c-353e-40c5-9527-4a8680590b8a" xmlns:ns3="fce2794d-285c-488a-ba0e-d0697d48204e" targetNamespace="http://schemas.microsoft.com/office/2006/metadata/properties" ma:root="true" ma:fieldsID="4f51be6d3f6a719c8a52b6a9f80e0aad" ns2:_="" ns3:_="">
    <xsd:import namespace="7bb76f5c-353e-40c5-9527-4a8680590b8a"/>
    <xsd:import namespace="fce2794d-285c-488a-ba0e-d0697d4820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76f5c-353e-40c5-9527-4a8680590b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ce2794d-285c-488a-ba0e-d0697d4820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A0C3FA-4AB4-41D8-B599-CB522446C4EC}">
  <ds:schemaRefs>
    <ds:schemaRef ds:uri="http://purl.org/dc/terms/"/>
    <ds:schemaRef ds:uri="http://schemas.microsoft.com/office/2006/metadata/properties"/>
    <ds:schemaRef ds:uri="http://www.w3.org/XML/1998/namespace"/>
    <ds:schemaRef ds:uri="http://purl.org/dc/dcmityp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fce2794d-285c-488a-ba0e-d0697d48204e"/>
    <ds:schemaRef ds:uri="7bb76f5c-353e-40c5-9527-4a8680590b8a"/>
  </ds:schemaRefs>
</ds:datastoreItem>
</file>

<file path=customXml/itemProps2.xml><?xml version="1.0" encoding="utf-8"?>
<ds:datastoreItem xmlns:ds="http://schemas.openxmlformats.org/officeDocument/2006/customXml" ds:itemID="{AF589499-25E2-4984-94AB-F30649279564}">
  <ds:schemaRefs>
    <ds:schemaRef ds:uri="http://schemas.microsoft.com/sharepoint/v3/contenttype/forms"/>
  </ds:schemaRefs>
</ds:datastoreItem>
</file>

<file path=customXml/itemProps3.xml><?xml version="1.0" encoding="utf-8"?>
<ds:datastoreItem xmlns:ds="http://schemas.openxmlformats.org/officeDocument/2006/customXml" ds:itemID="{050F24CC-0930-49FC-A06D-6149A3F52C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76f5c-353e-40c5-9527-4a8680590b8a"/>
    <ds:schemaRef ds:uri="fce2794d-285c-488a-ba0e-d0697d4820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Graphical Summary</vt:lpstr>
      <vt:lpstr>Data Input</vt:lpstr>
      <vt:lpstr>'Graphical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Jaimee</dc:creator>
  <cp:lastModifiedBy>Jaimee Hall</cp:lastModifiedBy>
  <dcterms:created xsi:type="dcterms:W3CDTF">2019-07-19T18:41:18Z</dcterms:created>
  <dcterms:modified xsi:type="dcterms:W3CDTF">2021-05-25T18:14:03Z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0x010100FCD7AA42859F88419DC73F175BAC8782</vt:lpwstr>
  </property>
</Properties>
</file>